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780" activeTab="1"/>
  </bookViews>
  <sheets>
    <sheet name="封面期末送總成績使用" sheetId="1" r:id="rId1"/>
    <sheet name="含程式" sheetId="2" r:id="rId2"/>
    <sheet name="不含程式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<sst xmlns="http://schemas.openxmlformats.org/spreadsheetml/2006/main" count="51" uniqueCount="30">
  <si>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班級：</t>
  </si>
  <si>
    <t>科目：</t>
  </si>
  <si>
    <t>任課教師：</t>
  </si>
  <si>
    <t>不及格人數</t>
  </si>
  <si>
    <t>最高分</t>
  </si>
  <si>
    <t>最低分</t>
  </si>
  <si>
    <t>座號</t>
  </si>
  <si>
    <t>姓名</t>
  </si>
  <si>
    <t>平時一</t>
  </si>
  <si>
    <t>學期成績</t>
  </si>
  <si>
    <t>名次</t>
  </si>
  <si>
    <t>比率</t>
  </si>
  <si>
    <t>等級</t>
  </si>
  <si>
    <t>教師簽名:</t>
  </si>
  <si>
    <r>
      <t>私立莊敬高職成績處理系統</t>
    </r>
    <r>
      <rPr>
        <b/>
        <sz val="22"/>
        <color indexed="12"/>
        <rFont val="Times New Roman"/>
        <family val="1"/>
      </rPr>
      <t xml:space="preserve"> </t>
    </r>
  </si>
  <si>
    <t>平時二</t>
  </si>
  <si>
    <t>平時三</t>
  </si>
  <si>
    <t>平時四</t>
  </si>
  <si>
    <t>平時五</t>
  </si>
  <si>
    <t>平時六</t>
  </si>
  <si>
    <t>平時七</t>
  </si>
  <si>
    <t>平時八</t>
  </si>
  <si>
    <t>期中考一</t>
  </si>
  <si>
    <t>期中考二</t>
  </si>
  <si>
    <t>期末考</t>
  </si>
  <si>
    <t>私立莊敬高級工業家事職業學校</t>
  </si>
  <si>
    <t xml:space="preserve">     老師</t>
  </si>
  <si>
    <t>平時八</t>
  </si>
  <si>
    <r>
      <t>私立莊敬高職</t>
    </r>
    <r>
      <rPr>
        <b/>
        <sz val="22"/>
        <color indexed="12"/>
        <rFont val="Times New Roman"/>
        <family val="1"/>
      </rPr>
      <t xml:space="preserve">      </t>
    </r>
    <r>
      <rPr>
        <b/>
        <sz val="22"/>
        <color indexed="12"/>
        <rFont val="標楷體"/>
        <family val="4"/>
      </rPr>
      <t>學年度</t>
    </r>
    <r>
      <rPr>
        <b/>
        <sz val="22"/>
        <color indexed="12"/>
        <rFont val="Times New Roman"/>
        <family val="1"/>
      </rPr>
      <t xml:space="preserve"> </t>
    </r>
    <r>
      <rPr>
        <b/>
        <sz val="22"/>
        <color indexed="12"/>
        <rFont val="標楷體"/>
        <family val="4"/>
      </rPr>
      <t>第</t>
    </r>
    <r>
      <rPr>
        <b/>
        <sz val="22"/>
        <color indexed="12"/>
        <rFont val="Times New Roman"/>
        <family val="1"/>
      </rPr>
      <t xml:space="preserve">     </t>
    </r>
    <r>
      <rPr>
        <b/>
        <sz val="22"/>
        <color indexed="12"/>
        <rFont val="標楷體"/>
        <family val="4"/>
      </rPr>
      <t>學期</t>
    </r>
    <r>
      <rPr>
        <b/>
        <sz val="22"/>
        <color indexed="12"/>
        <rFont val="Times New Roman"/>
        <family val="1"/>
      </rPr>
      <t xml:space="preserve"> </t>
    </r>
    <r>
      <rPr>
        <b/>
        <sz val="22"/>
        <color indexed="12"/>
        <rFont val="標楷體"/>
        <family val="4"/>
      </rPr>
      <t>成績處理系統</t>
    </r>
    <r>
      <rPr>
        <b/>
        <sz val="22"/>
        <color indexed="12"/>
        <rFont val="Times New Roman"/>
        <family val="1"/>
      </rPr>
      <t xml:space="preserve"> </t>
    </r>
  </si>
  <si>
    <r>
      <t>104學年度第　學期</t>
    </r>
    <r>
      <rPr>
        <sz val="48"/>
        <rFont val="標楷體"/>
        <family val="4"/>
      </rPr>
      <t xml:space="preserve">
學期成績紀錄表
</t>
    </r>
    <r>
      <rPr>
        <sz val="28"/>
        <rFont val="標楷體"/>
        <family val="4"/>
      </rPr>
      <t>任教科目: 
老師: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</si>
</sst>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_);[Red]\(0.0\)"/>
    <numFmt numFmtId="178" formatCode="0_);[Red]\(0\)"/>
  </numFmts>
  <fonts count="58">
    <font>
      <sz val="12"/>
      <name val="新細明體"/>
      <family val="1"/>
    </font>
    <font>
      <b/>
      <sz val="22"/>
      <color indexed="12"/>
      <name val="標楷體"/>
      <family val="4"/>
    </font>
    <font>
      <sz val="9"/>
      <name val="新細明體"/>
      <family val="1"/>
    </font>
    <font>
      <b/>
      <sz val="16"/>
      <color indexed="61"/>
      <name val="標楷體"/>
      <family val="4"/>
    </font>
    <font>
      <b/>
      <sz val="16"/>
      <color indexed="63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b/>
      <sz val="14"/>
      <color indexed="9"/>
      <name val="標楷體"/>
      <family val="4"/>
    </font>
    <font>
      <b/>
      <sz val="22"/>
      <color indexed="12"/>
      <name val="Times New Roman"/>
      <family val="1"/>
    </font>
    <font>
      <sz val="10.5"/>
      <color indexed="8"/>
      <name val="Times New Roman"/>
      <family val="1"/>
    </font>
    <font>
      <sz val="14"/>
      <color indexed="18"/>
      <name val="新細明體"/>
      <family val="1"/>
    </font>
    <font>
      <u val="single"/>
      <sz val="12"/>
      <color indexed="18"/>
      <name val="新細明體"/>
      <family val="1"/>
    </font>
    <font>
      <u val="single"/>
      <sz val="12"/>
      <color indexed="18"/>
      <name val="細明體"/>
      <family val="3"/>
    </font>
    <font>
      <i/>
      <sz val="14"/>
      <name val="新細明體"/>
      <family val="1"/>
    </font>
    <font>
      <i/>
      <sz val="14"/>
      <color indexed="10"/>
      <name val="新細明體"/>
      <family val="1"/>
    </font>
    <font>
      <sz val="26"/>
      <name val="標楷體"/>
      <family val="4"/>
    </font>
    <font>
      <sz val="40"/>
      <name val="標楷體"/>
      <family val="4"/>
    </font>
    <font>
      <sz val="48"/>
      <name val="標楷體"/>
      <family val="4"/>
    </font>
    <font>
      <sz val="2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ashed">
        <color indexed="1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76" fontId="5" fillId="0" borderId="1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176" fontId="5" fillId="0" borderId="16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76" fontId="5" fillId="0" borderId="2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178" fontId="11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39" applyFont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76" fontId="5" fillId="0" borderId="24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176" fontId="0" fillId="0" borderId="0" xfId="0" applyNumberFormat="1" applyAlignment="1">
      <alignment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176" fontId="5" fillId="0" borderId="27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176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176" fontId="9" fillId="33" borderId="22" xfId="0" applyNumberFormat="1" applyFont="1" applyFill="1" applyBorder="1" applyAlignment="1" applyProtection="1">
      <alignment horizontal="center" vertical="center" textRotation="255" wrapText="1" shrinkToFit="1"/>
      <protection locked="0"/>
    </xf>
    <xf numFmtId="0" fontId="9" fillId="33" borderId="29" xfId="0" applyFont="1" applyFill="1" applyBorder="1" applyAlignment="1" applyProtection="1">
      <alignment horizontal="center" vertical="center" textRotation="255" wrapText="1"/>
      <protection locked="0"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0" fontId="23" fillId="33" borderId="22" xfId="0" applyFont="1" applyFill="1" applyBorder="1" applyAlignment="1" applyProtection="1">
      <alignment horizontal="center" vertical="center" textRotation="255" wrapText="1"/>
      <protection locked="0"/>
    </xf>
    <xf numFmtId="0" fontId="12" fillId="0" borderId="0" xfId="0" applyFont="1" applyBorder="1" applyAlignment="1">
      <alignment horizontal="center"/>
    </xf>
    <xf numFmtId="176" fontId="5" fillId="0" borderId="31" xfId="0" applyNumberFormat="1" applyFont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176" fontId="5" fillId="0" borderId="32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8" fontId="14" fillId="0" borderId="0" xfId="0" applyNumberFormat="1" applyFont="1" applyFill="1" applyBorder="1" applyAlignment="1" applyProtection="1">
      <alignment/>
      <protection locked="0"/>
    </xf>
    <xf numFmtId="0" fontId="12" fillId="0" borderId="35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12" fillId="0" borderId="35" xfId="0" applyFont="1" applyBorder="1" applyAlignment="1">
      <alignment/>
    </xf>
    <xf numFmtId="0" fontId="13" fillId="0" borderId="33" xfId="0" applyFont="1" applyBorder="1" applyAlignment="1">
      <alignment/>
    </xf>
    <xf numFmtId="178" fontId="14" fillId="0" borderId="32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zoomScalePageLayoutView="0" workbookViewId="0" topLeftCell="A18">
      <selection activeCell="A32" sqref="A32"/>
    </sheetView>
  </sheetViews>
  <sheetFormatPr defaultColWidth="9.00390625" defaultRowHeight="16.5"/>
  <sheetData>
    <row r="4" spans="1:9" ht="36.75">
      <c r="A4" s="70" t="s">
        <v>25</v>
      </c>
      <c r="B4" s="70"/>
      <c r="C4" s="70"/>
      <c r="D4" s="70"/>
      <c r="E4" s="70"/>
      <c r="F4" s="70"/>
      <c r="G4" s="70"/>
      <c r="H4" s="70"/>
      <c r="I4" s="70"/>
    </row>
    <row r="5" spans="1:9" ht="16.5">
      <c r="A5" s="71" t="s">
        <v>29</v>
      </c>
      <c r="B5" s="72"/>
      <c r="C5" s="72"/>
      <c r="D5" s="72"/>
      <c r="E5" s="72"/>
      <c r="F5" s="72"/>
      <c r="G5" s="72"/>
      <c r="H5" s="72"/>
      <c r="I5" s="72"/>
    </row>
    <row r="6" spans="1:9" ht="16.5">
      <c r="A6" s="72"/>
      <c r="B6" s="72"/>
      <c r="C6" s="72"/>
      <c r="D6" s="72"/>
      <c r="E6" s="72"/>
      <c r="F6" s="72"/>
      <c r="G6" s="72"/>
      <c r="H6" s="72"/>
      <c r="I6" s="72"/>
    </row>
    <row r="7" spans="1:9" ht="16.5">
      <c r="A7" s="72"/>
      <c r="B7" s="72"/>
      <c r="C7" s="72"/>
      <c r="D7" s="72"/>
      <c r="E7" s="72"/>
      <c r="F7" s="72"/>
      <c r="G7" s="72"/>
      <c r="H7" s="72"/>
      <c r="I7" s="72"/>
    </row>
    <row r="8" spans="1:9" ht="16.5">
      <c r="A8" s="72"/>
      <c r="B8" s="72"/>
      <c r="C8" s="72"/>
      <c r="D8" s="72"/>
      <c r="E8" s="72"/>
      <c r="F8" s="72"/>
      <c r="G8" s="72"/>
      <c r="H8" s="72"/>
      <c r="I8" s="72"/>
    </row>
    <row r="9" spans="1:9" ht="16.5">
      <c r="A9" s="72"/>
      <c r="B9" s="72"/>
      <c r="C9" s="72"/>
      <c r="D9" s="72"/>
      <c r="E9" s="72"/>
      <c r="F9" s="72"/>
      <c r="G9" s="72"/>
      <c r="H9" s="72"/>
      <c r="I9" s="72"/>
    </row>
    <row r="10" spans="1:9" ht="16.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6.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16.5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6.5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6.5">
      <c r="A14" s="72"/>
      <c r="B14" s="72"/>
      <c r="C14" s="72"/>
      <c r="D14" s="72"/>
      <c r="E14" s="72"/>
      <c r="F14" s="72"/>
      <c r="G14" s="72"/>
      <c r="H14" s="72"/>
      <c r="I14" s="72"/>
    </row>
    <row r="15" spans="1:9" ht="16.5">
      <c r="A15" s="72"/>
      <c r="B15" s="72"/>
      <c r="C15" s="72"/>
      <c r="D15" s="72"/>
      <c r="E15" s="72"/>
      <c r="F15" s="72"/>
      <c r="G15" s="72"/>
      <c r="H15" s="72"/>
      <c r="I15" s="72"/>
    </row>
    <row r="16" spans="1:9" ht="16.5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16.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6.5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16.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16.5">
      <c r="A20" s="72"/>
      <c r="B20" s="72"/>
      <c r="C20" s="72"/>
      <c r="D20" s="72"/>
      <c r="E20" s="72"/>
      <c r="F20" s="72"/>
      <c r="G20" s="72"/>
      <c r="H20" s="72"/>
      <c r="I20" s="72"/>
    </row>
    <row r="21" spans="1:9" ht="16.5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16.5">
      <c r="A22" s="72"/>
      <c r="B22" s="72"/>
      <c r="C22" s="72"/>
      <c r="D22" s="72"/>
      <c r="E22" s="72"/>
      <c r="F22" s="72"/>
      <c r="G22" s="72"/>
      <c r="H22" s="72"/>
      <c r="I22" s="72"/>
    </row>
    <row r="23" spans="1:9" ht="16.5">
      <c r="A23" s="72"/>
      <c r="B23" s="72"/>
      <c r="C23" s="72"/>
      <c r="D23" s="72"/>
      <c r="E23" s="72"/>
      <c r="F23" s="72"/>
      <c r="G23" s="72"/>
      <c r="H23" s="72"/>
      <c r="I23" s="72"/>
    </row>
    <row r="24" spans="1:9" ht="16.5">
      <c r="A24" s="72"/>
      <c r="B24" s="72"/>
      <c r="C24" s="72"/>
      <c r="D24" s="72"/>
      <c r="E24" s="72"/>
      <c r="F24" s="72"/>
      <c r="G24" s="72"/>
      <c r="H24" s="72"/>
      <c r="I24" s="72"/>
    </row>
    <row r="25" spans="1:9" ht="16.5">
      <c r="A25" s="72"/>
      <c r="B25" s="72"/>
      <c r="C25" s="72"/>
      <c r="D25" s="72"/>
      <c r="E25" s="72"/>
      <c r="F25" s="72"/>
      <c r="G25" s="72"/>
      <c r="H25" s="72"/>
      <c r="I25" s="72"/>
    </row>
    <row r="26" spans="1:9" ht="16.5">
      <c r="A26" s="72"/>
      <c r="B26" s="72"/>
      <c r="C26" s="72"/>
      <c r="D26" s="72"/>
      <c r="E26" s="72"/>
      <c r="F26" s="72"/>
      <c r="G26" s="72"/>
      <c r="H26" s="72"/>
      <c r="I26" s="72"/>
    </row>
    <row r="27" spans="1:9" ht="16.5">
      <c r="A27" s="72"/>
      <c r="B27" s="72"/>
      <c r="C27" s="72"/>
      <c r="D27" s="72"/>
      <c r="E27" s="72"/>
      <c r="F27" s="72"/>
      <c r="G27" s="72"/>
      <c r="H27" s="72"/>
      <c r="I27" s="72"/>
    </row>
    <row r="28" spans="1:9" ht="16.5">
      <c r="A28" s="72"/>
      <c r="B28" s="72"/>
      <c r="C28" s="72"/>
      <c r="D28" s="72"/>
      <c r="E28" s="72"/>
      <c r="F28" s="72"/>
      <c r="G28" s="72"/>
      <c r="H28" s="72"/>
      <c r="I28" s="72"/>
    </row>
    <row r="29" spans="1:9" ht="16.5">
      <c r="A29" s="72"/>
      <c r="B29" s="72"/>
      <c r="C29" s="72"/>
      <c r="D29" s="72"/>
      <c r="E29" s="72"/>
      <c r="F29" s="72"/>
      <c r="G29" s="72"/>
      <c r="H29" s="72"/>
      <c r="I29" s="72"/>
    </row>
    <row r="30" spans="1:9" ht="16.5">
      <c r="A30" s="72"/>
      <c r="B30" s="72"/>
      <c r="C30" s="72"/>
      <c r="D30" s="72"/>
      <c r="E30" s="72"/>
      <c r="F30" s="72"/>
      <c r="G30" s="72"/>
      <c r="H30" s="72"/>
      <c r="I30" s="72"/>
    </row>
    <row r="31" spans="1:9" ht="16.5">
      <c r="A31" s="72"/>
      <c r="B31" s="72"/>
      <c r="C31" s="72"/>
      <c r="D31" s="72"/>
      <c r="E31" s="72"/>
      <c r="F31" s="72"/>
      <c r="G31" s="72"/>
      <c r="H31" s="72"/>
      <c r="I31" s="72"/>
    </row>
  </sheetData>
  <sheetProtection/>
  <mergeCells count="2">
    <mergeCell ref="A4:I4"/>
    <mergeCell ref="A5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="75" zoomScaleNormal="75" zoomScalePageLayoutView="0" workbookViewId="0" topLeftCell="A1">
      <selection activeCell="J17" sqref="J17"/>
    </sheetView>
  </sheetViews>
  <sheetFormatPr defaultColWidth="9.00390625" defaultRowHeight="16.5"/>
  <cols>
    <col min="1" max="1" width="4.875" style="0" customWidth="1"/>
    <col min="2" max="2" width="7.875" style="0" customWidth="1"/>
    <col min="3" max="3" width="5.625" style="0" customWidth="1"/>
    <col min="4" max="13" width="7.625" style="0" customWidth="1"/>
    <col min="14" max="14" width="9.25390625" style="36" customWidth="1"/>
    <col min="15" max="15" width="4.875" style="0" customWidth="1"/>
    <col min="16" max="16" width="6.25390625" style="0" customWidth="1"/>
  </cols>
  <sheetData>
    <row r="1" spans="1:17" ht="28.5" customHeight="1" thickTop="1">
      <c r="A1" s="73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28"/>
    </row>
    <row r="2" spans="1:17" ht="21">
      <c r="A2" s="1"/>
      <c r="B2" s="2" t="s">
        <v>0</v>
      </c>
      <c r="C2" s="77"/>
      <c r="D2" s="77"/>
      <c r="F2" s="2" t="s">
        <v>1</v>
      </c>
      <c r="G2" s="2"/>
      <c r="H2" s="2"/>
      <c r="I2" s="2"/>
      <c r="J2" s="46" t="s">
        <v>2</v>
      </c>
      <c r="K2" s="46"/>
      <c r="L2" s="3"/>
      <c r="M2" s="77" t="s">
        <v>26</v>
      </c>
      <c r="N2" s="77"/>
      <c r="P2" s="6"/>
      <c r="Q2" s="28"/>
    </row>
    <row r="3" spans="1:17" ht="19.5">
      <c r="A3" s="4"/>
      <c r="B3" s="5" t="s">
        <v>11</v>
      </c>
      <c r="C3" s="30">
        <v>0.15</v>
      </c>
      <c r="D3" s="30">
        <v>0.15</v>
      </c>
      <c r="E3" s="30">
        <v>0.3</v>
      </c>
      <c r="F3" s="30">
        <v>0.05</v>
      </c>
      <c r="G3" s="30">
        <v>0.05</v>
      </c>
      <c r="H3" s="30">
        <v>0.05</v>
      </c>
      <c r="I3" s="30">
        <v>0.05</v>
      </c>
      <c r="J3" s="30">
        <v>0.05</v>
      </c>
      <c r="K3" s="30">
        <v>0.05</v>
      </c>
      <c r="L3" s="30">
        <v>0.05</v>
      </c>
      <c r="M3" s="30">
        <v>0.05</v>
      </c>
      <c r="N3" s="30">
        <v>1</v>
      </c>
      <c r="O3" s="30"/>
      <c r="P3" s="6"/>
      <c r="Q3" s="28"/>
    </row>
    <row r="4" spans="1:17" ht="63" customHeight="1">
      <c r="A4" s="51" t="s">
        <v>6</v>
      </c>
      <c r="B4" s="31" t="s">
        <v>7</v>
      </c>
      <c r="C4" s="53" t="s">
        <v>22</v>
      </c>
      <c r="D4" s="53" t="s">
        <v>23</v>
      </c>
      <c r="E4" s="53" t="s">
        <v>24</v>
      </c>
      <c r="F4" s="31" t="s">
        <v>8</v>
      </c>
      <c r="G4" s="31" t="s">
        <v>15</v>
      </c>
      <c r="H4" s="31" t="s">
        <v>16</v>
      </c>
      <c r="I4" s="31" t="s">
        <v>17</v>
      </c>
      <c r="J4" s="31" t="s">
        <v>18</v>
      </c>
      <c r="K4" s="31" t="s">
        <v>19</v>
      </c>
      <c r="L4" s="31" t="s">
        <v>20</v>
      </c>
      <c r="M4" s="31" t="s">
        <v>21</v>
      </c>
      <c r="N4" s="50" t="s">
        <v>9</v>
      </c>
      <c r="O4" s="31" t="s">
        <v>12</v>
      </c>
      <c r="P4" s="52" t="s">
        <v>10</v>
      </c>
      <c r="Q4" s="28"/>
    </row>
    <row r="5" spans="1:17" ht="19.5" customHeight="1">
      <c r="A5" s="7">
        <v>1</v>
      </c>
      <c r="B5" s="1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>
        <f aca="true" t="shared" si="0" ref="N5:N36">SUMPRODUCT($C$3:$M$3,C5:M5)</f>
        <v>0</v>
      </c>
      <c r="O5" s="9" t="str">
        <f>IF(N5&gt;=90,"優",IF(N5&gt;=80,"甲",IF(N5&gt;=70,"乙",IF(N5&gt;=60,"丙",IF(N5&lt;60,"丁")))))</f>
        <v>丁</v>
      </c>
      <c r="P5" s="10">
        <f>RANK(N5,N5:N54)</f>
        <v>1</v>
      </c>
      <c r="Q5" s="28"/>
    </row>
    <row r="6" spans="1:17" ht="19.5" customHeight="1">
      <c r="A6" s="7">
        <v>2</v>
      </c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>
        <f t="shared" si="0"/>
        <v>0</v>
      </c>
      <c r="O6" s="9" t="str">
        <f aca="true" t="shared" si="1" ref="O6:O54">IF(N6&gt;=90,"優",IF(N6&gt;=80,"甲",IF(N6&gt;=70,"乙",IF(N6&gt;=60,"丙",IF(N6&lt;60,"丁")))))</f>
        <v>丁</v>
      </c>
      <c r="P6" s="10">
        <f>RANK(N6,N5:N54)</f>
        <v>1</v>
      </c>
      <c r="Q6" s="28"/>
    </row>
    <row r="7" spans="1:17" ht="19.5" customHeight="1">
      <c r="A7" s="7">
        <v>3</v>
      </c>
      <c r="B7" s="1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>
        <f t="shared" si="0"/>
        <v>0</v>
      </c>
      <c r="O7" s="9" t="str">
        <f t="shared" si="1"/>
        <v>丁</v>
      </c>
      <c r="P7" s="10">
        <f>RANK(N7,N5:N54)</f>
        <v>1</v>
      </c>
      <c r="Q7" s="28"/>
    </row>
    <row r="8" spans="1:17" ht="19.5" customHeight="1">
      <c r="A8" s="7">
        <v>4</v>
      </c>
      <c r="B8" s="1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f t="shared" si="0"/>
        <v>0</v>
      </c>
      <c r="O8" s="9" t="str">
        <f t="shared" si="1"/>
        <v>丁</v>
      </c>
      <c r="P8" s="10">
        <f>RANK(N8,N5:N54)</f>
        <v>1</v>
      </c>
      <c r="Q8" s="28"/>
    </row>
    <row r="9" spans="1:17" ht="19.5" customHeight="1" thickBot="1">
      <c r="A9" s="11">
        <v>5</v>
      </c>
      <c r="B9" s="1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>
        <f t="shared" si="0"/>
        <v>0</v>
      </c>
      <c r="O9" s="13" t="str">
        <f t="shared" si="1"/>
        <v>丁</v>
      </c>
      <c r="P9" s="14">
        <f>RANK(N9,N5:N54)</f>
        <v>1</v>
      </c>
      <c r="Q9" s="28"/>
    </row>
    <row r="10" spans="1:17" ht="19.5" customHeight="1">
      <c r="A10" s="32">
        <v>6</v>
      </c>
      <c r="B10" s="40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>
        <f t="shared" si="0"/>
        <v>0</v>
      </c>
      <c r="O10" s="34" t="str">
        <f t="shared" si="1"/>
        <v>丁</v>
      </c>
      <c r="P10" s="35">
        <f>RANK(N10,N5:N54)</f>
        <v>1</v>
      </c>
      <c r="Q10" s="28"/>
    </row>
    <row r="11" spans="1:17" ht="19.5" customHeight="1">
      <c r="A11" s="7">
        <v>7</v>
      </c>
      <c r="B11" s="1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f t="shared" si="0"/>
        <v>0</v>
      </c>
      <c r="O11" s="9" t="str">
        <f t="shared" si="1"/>
        <v>丁</v>
      </c>
      <c r="P11" s="10">
        <f>RANK(N11,N5:N54)</f>
        <v>1</v>
      </c>
      <c r="Q11" s="28"/>
    </row>
    <row r="12" spans="1:17" ht="19.5" customHeight="1">
      <c r="A12" s="7">
        <v>8</v>
      </c>
      <c r="B12" s="1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>
        <f t="shared" si="0"/>
        <v>0</v>
      </c>
      <c r="O12" s="9" t="str">
        <f t="shared" si="1"/>
        <v>丁</v>
      </c>
      <c r="P12" s="10">
        <f>RANK(N12,N5:N54)</f>
        <v>1</v>
      </c>
      <c r="Q12" s="28"/>
    </row>
    <row r="13" spans="1:17" ht="19.5" customHeight="1">
      <c r="A13" s="7">
        <v>9</v>
      </c>
      <c r="B13" s="1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0"/>
        <v>0</v>
      </c>
      <c r="O13" s="9" t="str">
        <f t="shared" si="1"/>
        <v>丁</v>
      </c>
      <c r="P13" s="10">
        <f>RANK(N13,N5:N54)</f>
        <v>1</v>
      </c>
      <c r="Q13" s="28"/>
    </row>
    <row r="14" spans="1:17" ht="19.5" customHeight="1" thickBot="1">
      <c r="A14" s="11">
        <v>10</v>
      </c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>
        <f t="shared" si="0"/>
        <v>0</v>
      </c>
      <c r="O14" s="13" t="str">
        <f t="shared" si="1"/>
        <v>丁</v>
      </c>
      <c r="P14" s="14">
        <f>RANK(N14,N5:N54)</f>
        <v>1</v>
      </c>
      <c r="Q14" s="28"/>
    </row>
    <row r="15" spans="1:17" ht="19.5" customHeight="1">
      <c r="A15" s="32">
        <v>11</v>
      </c>
      <c r="B15" s="4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f t="shared" si="0"/>
        <v>0</v>
      </c>
      <c r="O15" s="34" t="str">
        <f t="shared" si="1"/>
        <v>丁</v>
      </c>
      <c r="P15" s="35">
        <f>RANK(N15,N5:N54)</f>
        <v>1</v>
      </c>
      <c r="Q15" s="28"/>
    </row>
    <row r="16" spans="1:17" ht="19.5" customHeight="1">
      <c r="A16" s="7">
        <v>12</v>
      </c>
      <c r="B16" s="1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f t="shared" si="0"/>
        <v>0</v>
      </c>
      <c r="O16" s="9" t="str">
        <f t="shared" si="1"/>
        <v>丁</v>
      </c>
      <c r="P16" s="10">
        <f>RANK(N16,N5:N54)</f>
        <v>1</v>
      </c>
      <c r="Q16" s="28"/>
    </row>
    <row r="17" spans="1:17" ht="19.5" customHeight="1">
      <c r="A17" s="7">
        <v>13</v>
      </c>
      <c r="B17" s="1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f t="shared" si="0"/>
        <v>0</v>
      </c>
      <c r="O17" s="9" t="str">
        <f t="shared" si="1"/>
        <v>丁</v>
      </c>
      <c r="P17" s="10">
        <f>RANK(N17,N5:N54)</f>
        <v>1</v>
      </c>
      <c r="Q17" s="28"/>
    </row>
    <row r="18" spans="1:17" ht="19.5" customHeight="1">
      <c r="A18" s="7">
        <v>14</v>
      </c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f t="shared" si="0"/>
        <v>0</v>
      </c>
      <c r="O18" s="9" t="str">
        <f t="shared" si="1"/>
        <v>丁</v>
      </c>
      <c r="P18" s="10">
        <f>RANK(N18,N5:N54)</f>
        <v>1</v>
      </c>
      <c r="Q18" s="28"/>
    </row>
    <row r="19" spans="1:17" ht="19.5" customHeight="1" thickBot="1">
      <c r="A19" s="11">
        <v>15</v>
      </c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f t="shared" si="0"/>
        <v>0</v>
      </c>
      <c r="O19" s="13" t="str">
        <f t="shared" si="1"/>
        <v>丁</v>
      </c>
      <c r="P19" s="14">
        <f>RANK(N19,N5:N54)</f>
        <v>1</v>
      </c>
      <c r="Q19" s="28"/>
    </row>
    <row r="20" spans="1:17" ht="19.5" customHeight="1">
      <c r="A20" s="32">
        <v>16</v>
      </c>
      <c r="B20" s="4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>
        <f t="shared" si="0"/>
        <v>0</v>
      </c>
      <c r="O20" s="34" t="str">
        <f t="shared" si="1"/>
        <v>丁</v>
      </c>
      <c r="P20" s="35">
        <f>RANK(N20,N5:N54)</f>
        <v>1</v>
      </c>
      <c r="Q20" s="28"/>
    </row>
    <row r="21" spans="1:17" ht="19.5" customHeight="1">
      <c r="A21" s="7">
        <v>17</v>
      </c>
      <c r="B21" s="1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 t="shared" si="0"/>
        <v>0</v>
      </c>
      <c r="O21" s="9" t="str">
        <f t="shared" si="1"/>
        <v>丁</v>
      </c>
      <c r="P21" s="10">
        <f>RANK(N21,N5:N54)</f>
        <v>1</v>
      </c>
      <c r="Q21" s="28"/>
    </row>
    <row r="22" spans="1:17" ht="19.5" customHeight="1">
      <c r="A22" s="7">
        <v>18</v>
      </c>
      <c r="B22" s="1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 t="shared" si="0"/>
        <v>0</v>
      </c>
      <c r="O22" s="9" t="str">
        <f t="shared" si="1"/>
        <v>丁</v>
      </c>
      <c r="P22" s="10">
        <f>RANK(N22,N5:N54)</f>
        <v>1</v>
      </c>
      <c r="Q22" s="28"/>
    </row>
    <row r="23" spans="1:17" ht="19.5" customHeight="1">
      <c r="A23" s="7">
        <v>19</v>
      </c>
      <c r="B23" s="1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f t="shared" si="0"/>
        <v>0</v>
      </c>
      <c r="O23" s="9" t="str">
        <f t="shared" si="1"/>
        <v>丁</v>
      </c>
      <c r="P23" s="10">
        <f>RANK(N23,N5:N54)</f>
        <v>1</v>
      </c>
      <c r="Q23" s="28"/>
    </row>
    <row r="24" spans="1:17" ht="19.5" customHeight="1" thickBot="1">
      <c r="A24" s="11">
        <v>20</v>
      </c>
      <c r="B24" s="1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f t="shared" si="0"/>
        <v>0</v>
      </c>
      <c r="O24" s="13" t="str">
        <f t="shared" si="1"/>
        <v>丁</v>
      </c>
      <c r="P24" s="14">
        <f>RANK(N24,N5:N54)</f>
        <v>1</v>
      </c>
      <c r="Q24" s="28"/>
    </row>
    <row r="25" spans="1:17" ht="19.5" customHeight="1">
      <c r="A25" s="32">
        <v>21</v>
      </c>
      <c r="B25" s="4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f t="shared" si="0"/>
        <v>0</v>
      </c>
      <c r="O25" s="34" t="str">
        <f t="shared" si="1"/>
        <v>丁</v>
      </c>
      <c r="P25" s="35">
        <f>RANK(N25,N5:N54)</f>
        <v>1</v>
      </c>
      <c r="Q25" s="28"/>
    </row>
    <row r="26" spans="1:17" ht="19.5" customHeight="1">
      <c r="A26" s="7">
        <v>22</v>
      </c>
      <c r="B26" s="1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>
        <f t="shared" si="0"/>
        <v>0</v>
      </c>
      <c r="O26" s="9" t="str">
        <f t="shared" si="1"/>
        <v>丁</v>
      </c>
      <c r="P26" s="10">
        <f>RANK(N26,N5:N54)</f>
        <v>1</v>
      </c>
      <c r="Q26" s="28"/>
    </row>
    <row r="27" spans="1:17" ht="19.5" customHeight="1">
      <c r="A27" s="7">
        <v>23</v>
      </c>
      <c r="B27" s="2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>
        <f t="shared" si="0"/>
        <v>0</v>
      </c>
      <c r="O27" s="9" t="str">
        <f t="shared" si="1"/>
        <v>丁</v>
      </c>
      <c r="P27" s="10">
        <f>RANK(N27,N5:N54)</f>
        <v>1</v>
      </c>
      <c r="Q27" s="28"/>
    </row>
    <row r="28" spans="1:17" ht="19.5" customHeight="1">
      <c r="A28" s="7">
        <v>24</v>
      </c>
      <c r="B28" s="2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f t="shared" si="0"/>
        <v>0</v>
      </c>
      <c r="O28" s="9" t="str">
        <f t="shared" si="1"/>
        <v>丁</v>
      </c>
      <c r="P28" s="10">
        <f>RANK(N28,N5:N54)</f>
        <v>1</v>
      </c>
      <c r="Q28" s="28"/>
    </row>
    <row r="29" spans="1:17" ht="19.5" customHeight="1" thickBot="1">
      <c r="A29" s="11">
        <v>25</v>
      </c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>
        <f t="shared" si="0"/>
        <v>0</v>
      </c>
      <c r="O29" s="13" t="str">
        <f t="shared" si="1"/>
        <v>丁</v>
      </c>
      <c r="P29" s="14">
        <f>RANK(N29,N5:N54)</f>
        <v>1</v>
      </c>
      <c r="Q29" s="28"/>
    </row>
    <row r="30" spans="1:17" ht="19.5" customHeight="1">
      <c r="A30" s="32">
        <v>26</v>
      </c>
      <c r="B30" s="4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>
        <f t="shared" si="0"/>
        <v>0</v>
      </c>
      <c r="O30" s="34" t="str">
        <f t="shared" si="1"/>
        <v>丁</v>
      </c>
      <c r="P30" s="35">
        <f>RANK(N30,N5:N54)</f>
        <v>1</v>
      </c>
      <c r="Q30" s="28"/>
    </row>
    <row r="31" spans="1:17" ht="19.5" customHeight="1">
      <c r="A31" s="7">
        <v>27</v>
      </c>
      <c r="B31" s="2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>
        <f t="shared" si="0"/>
        <v>0</v>
      </c>
      <c r="O31" s="9" t="str">
        <f t="shared" si="1"/>
        <v>丁</v>
      </c>
      <c r="P31" s="10">
        <f>RANK(N31,N5:N54)</f>
        <v>1</v>
      </c>
      <c r="Q31" s="28"/>
    </row>
    <row r="32" spans="1:17" ht="19.5" customHeight="1">
      <c r="A32" s="7">
        <v>28</v>
      </c>
      <c r="B32" s="2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>
        <f t="shared" si="0"/>
        <v>0</v>
      </c>
      <c r="O32" s="9" t="str">
        <f t="shared" si="1"/>
        <v>丁</v>
      </c>
      <c r="P32" s="10">
        <f>RANK(N32,N5:N54)</f>
        <v>1</v>
      </c>
      <c r="Q32" s="28"/>
    </row>
    <row r="33" spans="1:17" ht="19.5" customHeight="1">
      <c r="A33" s="7">
        <v>29</v>
      </c>
      <c r="B33" s="2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>
        <f t="shared" si="0"/>
        <v>0</v>
      </c>
      <c r="O33" s="9" t="str">
        <f t="shared" si="1"/>
        <v>丁</v>
      </c>
      <c r="P33" s="10">
        <f>RANK(N33,N5:N54)</f>
        <v>1</v>
      </c>
      <c r="Q33" s="28"/>
    </row>
    <row r="34" spans="1:17" ht="19.5" customHeight="1" thickBot="1">
      <c r="A34" s="11">
        <v>30</v>
      </c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>
        <f t="shared" si="0"/>
        <v>0</v>
      </c>
      <c r="O34" s="13" t="str">
        <f t="shared" si="1"/>
        <v>丁</v>
      </c>
      <c r="P34" s="14">
        <f>RANK(N34,N5:N54)</f>
        <v>1</v>
      </c>
      <c r="Q34" s="28"/>
    </row>
    <row r="35" spans="1:17" ht="19.5" customHeight="1">
      <c r="A35" s="32">
        <v>31</v>
      </c>
      <c r="B35" s="4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>
        <f t="shared" si="0"/>
        <v>0</v>
      </c>
      <c r="O35" s="34" t="str">
        <f t="shared" si="1"/>
        <v>丁</v>
      </c>
      <c r="P35" s="35">
        <f>RANK(N35,N5:N54)</f>
        <v>1</v>
      </c>
      <c r="Q35" s="28"/>
    </row>
    <row r="36" spans="1:17" ht="19.5" customHeight="1">
      <c r="A36" s="7">
        <v>32</v>
      </c>
      <c r="B36" s="2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>
        <f t="shared" si="0"/>
        <v>0</v>
      </c>
      <c r="O36" s="9" t="str">
        <f t="shared" si="1"/>
        <v>丁</v>
      </c>
      <c r="P36" s="10">
        <f>RANK(N36,N5:N54)</f>
        <v>1</v>
      </c>
      <c r="Q36" s="28"/>
    </row>
    <row r="37" spans="1:17" ht="19.5" customHeight="1">
      <c r="A37" s="7">
        <v>33</v>
      </c>
      <c r="B37" s="2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>
        <f aca="true" t="shared" si="2" ref="N37:N54">SUMPRODUCT($C$3:$M$3,C37:M37)</f>
        <v>0</v>
      </c>
      <c r="O37" s="9" t="str">
        <f t="shared" si="1"/>
        <v>丁</v>
      </c>
      <c r="P37" s="10">
        <f>RANK(N37,N5:N54)</f>
        <v>1</v>
      </c>
      <c r="Q37" s="28"/>
    </row>
    <row r="38" spans="1:17" ht="19.5" customHeight="1">
      <c r="A38" s="7">
        <v>34</v>
      </c>
      <c r="B38" s="2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>
        <f t="shared" si="2"/>
        <v>0</v>
      </c>
      <c r="O38" s="9" t="str">
        <f t="shared" si="1"/>
        <v>丁</v>
      </c>
      <c r="P38" s="10">
        <f>RANK(N38,N5:N54)</f>
        <v>1</v>
      </c>
      <c r="Q38" s="28"/>
    </row>
    <row r="39" spans="1:17" ht="19.5" customHeight="1" thickBot="1">
      <c r="A39" s="11">
        <v>35</v>
      </c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f t="shared" si="2"/>
        <v>0</v>
      </c>
      <c r="O39" s="13" t="str">
        <f t="shared" si="1"/>
        <v>丁</v>
      </c>
      <c r="P39" s="14">
        <f>RANK(N39,N5:N54)</f>
        <v>1</v>
      </c>
      <c r="Q39" s="28"/>
    </row>
    <row r="40" spans="1:17" ht="19.5" customHeight="1">
      <c r="A40" s="32">
        <v>36</v>
      </c>
      <c r="B40" s="4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>
        <f t="shared" si="2"/>
        <v>0</v>
      </c>
      <c r="O40" s="34" t="str">
        <f t="shared" si="1"/>
        <v>丁</v>
      </c>
      <c r="P40" s="35">
        <f>RANK(N40,N5:N54)</f>
        <v>1</v>
      </c>
      <c r="Q40" s="28"/>
    </row>
    <row r="41" spans="1:17" ht="19.5" customHeight="1">
      <c r="A41" s="7">
        <v>37</v>
      </c>
      <c r="B41" s="2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>
        <f t="shared" si="2"/>
        <v>0</v>
      </c>
      <c r="O41" s="9" t="str">
        <f t="shared" si="1"/>
        <v>丁</v>
      </c>
      <c r="P41" s="10">
        <f>RANK(N41,N5:N54)</f>
        <v>1</v>
      </c>
      <c r="Q41" s="28"/>
    </row>
    <row r="42" spans="1:17" ht="19.5" customHeight="1">
      <c r="A42" s="7">
        <v>38</v>
      </c>
      <c r="B42" s="2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>
        <f t="shared" si="2"/>
        <v>0</v>
      </c>
      <c r="O42" s="9" t="str">
        <f t="shared" si="1"/>
        <v>丁</v>
      </c>
      <c r="P42" s="10">
        <f>RANK(N42,N5:N54)</f>
        <v>1</v>
      </c>
      <c r="Q42" s="28"/>
    </row>
    <row r="43" spans="1:17" ht="19.5" customHeight="1">
      <c r="A43" s="7">
        <v>39</v>
      </c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>
        <f t="shared" si="2"/>
        <v>0</v>
      </c>
      <c r="O43" s="9" t="str">
        <f t="shared" si="1"/>
        <v>丁</v>
      </c>
      <c r="P43" s="10">
        <f>RANK(N43,N5:N54)</f>
        <v>1</v>
      </c>
      <c r="Q43" s="28"/>
    </row>
    <row r="44" spans="1:17" ht="19.5" customHeight="1" thickBot="1">
      <c r="A44" s="11">
        <v>40</v>
      </c>
      <c r="B44" s="2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>
        <f t="shared" si="2"/>
        <v>0</v>
      </c>
      <c r="O44" s="13" t="str">
        <f t="shared" si="1"/>
        <v>丁</v>
      </c>
      <c r="P44" s="14">
        <f>RANK(N44,N5:N54)</f>
        <v>1</v>
      </c>
      <c r="Q44" s="28"/>
    </row>
    <row r="45" spans="1:17" ht="19.5" customHeight="1">
      <c r="A45" s="23">
        <v>41</v>
      </c>
      <c r="B45" s="4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>
        <f t="shared" si="2"/>
        <v>0</v>
      </c>
      <c r="O45" s="25" t="str">
        <f t="shared" si="1"/>
        <v>丁</v>
      </c>
      <c r="P45" s="35">
        <f>RANK(N45,N5:N54)</f>
        <v>1</v>
      </c>
      <c r="Q45" s="28"/>
    </row>
    <row r="46" spans="1:17" ht="19.5" customHeight="1">
      <c r="A46" s="37">
        <v>42</v>
      </c>
      <c r="B46" s="4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>
        <f t="shared" si="2"/>
        <v>0</v>
      </c>
      <c r="O46" s="39" t="str">
        <f t="shared" si="1"/>
        <v>丁</v>
      </c>
      <c r="P46" s="10">
        <f>RANK(N46,N5:N54)</f>
        <v>1</v>
      </c>
      <c r="Q46" s="28"/>
    </row>
    <row r="47" spans="1:17" ht="19.5" customHeight="1">
      <c r="A47" s="37">
        <v>43</v>
      </c>
      <c r="B47" s="4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>
        <f t="shared" si="2"/>
        <v>0</v>
      </c>
      <c r="O47" s="39" t="str">
        <f t="shared" si="1"/>
        <v>丁</v>
      </c>
      <c r="P47" s="10">
        <f>RANK(N47,N5:N54)</f>
        <v>1</v>
      </c>
      <c r="Q47" s="28"/>
    </row>
    <row r="48" spans="1:17" ht="19.5" customHeight="1">
      <c r="A48" s="37">
        <v>44</v>
      </c>
      <c r="B48" s="42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>
        <f t="shared" si="2"/>
        <v>0</v>
      </c>
      <c r="O48" s="39" t="str">
        <f t="shared" si="1"/>
        <v>丁</v>
      </c>
      <c r="P48" s="10">
        <f>RANK(N48,N6:N55)</f>
        <v>1</v>
      </c>
      <c r="Q48" s="28"/>
    </row>
    <row r="49" spans="1:17" ht="19.5" customHeight="1" thickBot="1">
      <c r="A49" s="11">
        <v>45</v>
      </c>
      <c r="B49" s="2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>
        <f t="shared" si="2"/>
        <v>0</v>
      </c>
      <c r="O49" s="13" t="str">
        <f t="shared" si="1"/>
        <v>丁</v>
      </c>
      <c r="P49" s="10">
        <f>RANK(N49,N7:N56)</f>
        <v>2</v>
      </c>
      <c r="Q49" s="28"/>
    </row>
    <row r="50" spans="1:17" ht="19.5" customHeight="1" thickBot="1">
      <c r="A50" s="37">
        <v>46</v>
      </c>
      <c r="B50" s="4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13">
        <f t="shared" si="2"/>
        <v>0</v>
      </c>
      <c r="O50" s="13" t="str">
        <f t="shared" si="1"/>
        <v>丁</v>
      </c>
      <c r="P50" s="10">
        <f>RANK(N50,N8:N57)</f>
        <v>2</v>
      </c>
      <c r="Q50" s="28"/>
    </row>
    <row r="51" spans="1:17" ht="19.5" customHeight="1" thickBot="1">
      <c r="A51" s="37">
        <v>47</v>
      </c>
      <c r="B51" s="4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13">
        <f t="shared" si="2"/>
        <v>0</v>
      </c>
      <c r="O51" s="13" t="str">
        <f t="shared" si="1"/>
        <v>丁</v>
      </c>
      <c r="P51" s="10">
        <f>RANK(N51,N9:N58)</f>
        <v>2</v>
      </c>
      <c r="Q51" s="28"/>
    </row>
    <row r="52" spans="1:17" ht="19.5" customHeight="1" thickBot="1">
      <c r="A52" s="37">
        <v>48</v>
      </c>
      <c r="B52" s="4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13">
        <f t="shared" si="2"/>
        <v>0</v>
      </c>
      <c r="O52" s="13" t="str">
        <f t="shared" si="1"/>
        <v>丁</v>
      </c>
      <c r="P52" s="10">
        <f>RANK(N52,N10:N60)</f>
        <v>2</v>
      </c>
      <c r="Q52" s="28"/>
    </row>
    <row r="53" spans="1:17" ht="19.5" customHeight="1" thickBot="1">
      <c r="A53" s="37">
        <v>49</v>
      </c>
      <c r="B53" s="4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13">
        <f t="shared" si="2"/>
        <v>0</v>
      </c>
      <c r="O53" s="13" t="str">
        <f t="shared" si="1"/>
        <v>丁</v>
      </c>
      <c r="P53" s="10">
        <f>RANK(N53,N11:N61)</f>
        <v>2</v>
      </c>
      <c r="Q53" s="28"/>
    </row>
    <row r="54" spans="1:17" ht="19.5" customHeight="1" thickBot="1">
      <c r="A54" s="11">
        <v>50</v>
      </c>
      <c r="B54" s="2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>
        <f t="shared" si="2"/>
        <v>0</v>
      </c>
      <c r="O54" s="13" t="str">
        <f t="shared" si="1"/>
        <v>丁</v>
      </c>
      <c r="P54" s="10">
        <f>RANK(N54,N12:N62)</f>
        <v>2</v>
      </c>
      <c r="Q54" s="28"/>
    </row>
    <row r="55" spans="1:17" ht="18.75" customHeight="1">
      <c r="A55" s="68"/>
      <c r="B55" s="66"/>
      <c r="C55" s="65"/>
      <c r="D55" s="54"/>
      <c r="E55" s="66"/>
      <c r="F55" s="67"/>
      <c r="G55" s="66"/>
      <c r="H55" s="66"/>
      <c r="I55" s="65"/>
      <c r="J55" s="66"/>
      <c r="K55" s="66"/>
      <c r="L55" s="65"/>
      <c r="M55" s="69"/>
      <c r="N55" s="69"/>
      <c r="O55" s="54"/>
      <c r="P55" s="49"/>
      <c r="Q55" s="28"/>
    </row>
    <row r="56" spans="1:17" ht="18.75" customHeight="1">
      <c r="A56" s="15"/>
      <c r="B56" s="22" t="s">
        <v>3</v>
      </c>
      <c r="C56" s="44">
        <f>COUNTIF(C5:C54,"&lt;=60")</f>
        <v>0</v>
      </c>
      <c r="D56" s="44">
        <f>COUNTIF(D5:D54,"&lt;=60")</f>
        <v>0</v>
      </c>
      <c r="E56" s="44">
        <f>COUNTIF(E5:E54,"&lt;=60")</f>
        <v>0</v>
      </c>
      <c r="F56" s="44">
        <f aca="true" t="shared" si="3" ref="F56:N56">COUNTIF(F5:F54,"&lt;=60")</f>
        <v>0</v>
      </c>
      <c r="G56" s="44">
        <f t="shared" si="3"/>
        <v>0</v>
      </c>
      <c r="H56" s="44">
        <f t="shared" si="3"/>
        <v>0</v>
      </c>
      <c r="I56" s="44">
        <f t="shared" si="3"/>
        <v>0</v>
      </c>
      <c r="J56" s="44">
        <f t="shared" si="3"/>
        <v>0</v>
      </c>
      <c r="K56" s="44">
        <f t="shared" si="3"/>
        <v>0</v>
      </c>
      <c r="L56" s="44">
        <f t="shared" si="3"/>
        <v>0</v>
      </c>
      <c r="M56" s="44">
        <f t="shared" si="3"/>
        <v>0</v>
      </c>
      <c r="N56" s="44">
        <f t="shared" si="3"/>
        <v>50</v>
      </c>
      <c r="O56" s="29"/>
      <c r="P56" s="27"/>
      <c r="Q56" s="28"/>
    </row>
    <row r="57" spans="1:17" ht="18.75" customHeight="1">
      <c r="A57" s="15"/>
      <c r="B57" s="16" t="s">
        <v>4</v>
      </c>
      <c r="C57" s="45">
        <f>MAX(C5:C54)</f>
        <v>0</v>
      </c>
      <c r="D57" s="45">
        <f>MAX(D5:D54)</f>
        <v>0</v>
      </c>
      <c r="E57" s="45">
        <f aca="true" t="shared" si="4" ref="E57:N57">MAX(E5:E54)</f>
        <v>0</v>
      </c>
      <c r="F57" s="45">
        <f t="shared" si="4"/>
        <v>0</v>
      </c>
      <c r="G57" s="45">
        <f t="shared" si="4"/>
        <v>0</v>
      </c>
      <c r="H57" s="45">
        <f t="shared" si="4"/>
        <v>0</v>
      </c>
      <c r="I57" s="45">
        <f t="shared" si="4"/>
        <v>0</v>
      </c>
      <c r="J57" s="45">
        <f t="shared" si="4"/>
        <v>0</v>
      </c>
      <c r="K57" s="45">
        <f t="shared" si="4"/>
        <v>0</v>
      </c>
      <c r="L57" s="45">
        <f t="shared" si="4"/>
        <v>0</v>
      </c>
      <c r="M57" s="45">
        <f t="shared" si="4"/>
        <v>0</v>
      </c>
      <c r="N57" s="45">
        <f t="shared" si="4"/>
        <v>0</v>
      </c>
      <c r="O57" s="29"/>
      <c r="P57" s="27"/>
      <c r="Q57" s="28"/>
    </row>
    <row r="58" spans="1:17" ht="18.75" customHeight="1">
      <c r="A58" s="15"/>
      <c r="B58" s="16" t="s">
        <v>5</v>
      </c>
      <c r="C58" s="45">
        <f>MIN(C5:C54)</f>
        <v>0</v>
      </c>
      <c r="D58" s="45">
        <f>MIN(D5:D54)</f>
        <v>0</v>
      </c>
      <c r="E58" s="45">
        <f aca="true" t="shared" si="5" ref="E58:N58">MIN(E5:E54)</f>
        <v>0</v>
      </c>
      <c r="F58" s="45">
        <f t="shared" si="5"/>
        <v>0</v>
      </c>
      <c r="G58" s="45">
        <f t="shared" si="5"/>
        <v>0</v>
      </c>
      <c r="H58" s="45">
        <f t="shared" si="5"/>
        <v>0</v>
      </c>
      <c r="I58" s="45">
        <f t="shared" si="5"/>
        <v>0</v>
      </c>
      <c r="J58" s="45">
        <f t="shared" si="5"/>
        <v>0</v>
      </c>
      <c r="K58" s="45">
        <f t="shared" si="5"/>
        <v>0</v>
      </c>
      <c r="L58" s="45">
        <f t="shared" si="5"/>
        <v>0</v>
      </c>
      <c r="M58" s="45">
        <f t="shared" si="5"/>
        <v>0</v>
      </c>
      <c r="N58" s="45">
        <f t="shared" si="5"/>
        <v>0</v>
      </c>
      <c r="O58" s="29"/>
      <c r="P58" s="27"/>
      <c r="Q58" s="28"/>
    </row>
    <row r="59" spans="1:17" ht="18.75" customHeight="1">
      <c r="A59" s="15"/>
      <c r="B59" s="16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9"/>
      <c r="P59" s="27"/>
      <c r="Q59" s="28"/>
    </row>
    <row r="60" spans="1:17" ht="18.75" customHeight="1" thickBot="1">
      <c r="A60" s="17"/>
      <c r="B60" s="26"/>
      <c r="C60" s="26"/>
      <c r="D60" s="26"/>
      <c r="E60" s="26"/>
      <c r="F60" s="26"/>
      <c r="G60" s="26"/>
      <c r="H60" s="26"/>
      <c r="I60" s="26"/>
      <c r="J60" s="26"/>
      <c r="K60" s="76" t="s">
        <v>13</v>
      </c>
      <c r="L60" s="76"/>
      <c r="M60" s="76"/>
      <c r="N60" s="47"/>
      <c r="O60" s="26"/>
      <c r="P60" s="48"/>
      <c r="Q60" s="28"/>
    </row>
    <row r="61" ht="17.25" thickTop="1"/>
  </sheetData>
  <sheetProtection/>
  <mergeCells count="4">
    <mergeCell ref="A1:P1"/>
    <mergeCell ref="K60:M60"/>
    <mergeCell ref="M2:N2"/>
    <mergeCell ref="C2:D2"/>
  </mergeCells>
  <conditionalFormatting sqref="P56:P59 P5:P54">
    <cfRule type="cellIs" priority="1" dxfId="6" operator="lessThanOrEqual" stopIfTrue="1">
      <formula>3</formula>
    </cfRule>
  </conditionalFormatting>
  <conditionalFormatting sqref="O56:O59 M55 O5:O54 C56:N56">
    <cfRule type="cellIs" priority="2" dxfId="7" operator="lessThan" stopIfTrue="1">
      <formula>60</formula>
    </cfRule>
  </conditionalFormatting>
  <conditionalFormatting sqref="C5:N54">
    <cfRule type="cellIs" priority="3" dxfId="8" operator="lessThan" stopIfTrue="1">
      <formula>60</formula>
    </cfRule>
  </conditionalFormatting>
  <printOptions horizontalCentered="1"/>
  <pageMargins left="0.3937007874015748" right="0.3937007874015748" top="0.2362204724409449" bottom="0.1968503937007874" header="0.2755905511811024" footer="0.03937007874015748"/>
  <pageSetup fitToHeight="1" fitToWidth="1" horizontalDpi="600" verticalDpi="600" orientation="portrait" paperSize="12" scale="71" r:id="rId1"/>
  <headerFooter alignWithMargins="0">
    <oddHeader>&amp;R&amp;"Times New Roman,標準"&amp;14&amp;D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75" zoomScaleNormal="75" zoomScalePageLayoutView="0" workbookViewId="0" topLeftCell="A1">
      <selection activeCell="T56" sqref="T56"/>
    </sheetView>
  </sheetViews>
  <sheetFormatPr defaultColWidth="9.00390625" defaultRowHeight="16.5"/>
  <cols>
    <col min="1" max="1" width="4.875" style="0" customWidth="1"/>
    <col min="2" max="2" width="12.125" style="0" customWidth="1"/>
    <col min="3" max="13" width="7.625" style="0" customWidth="1"/>
    <col min="14" max="14" width="10.625" style="0" customWidth="1"/>
    <col min="15" max="15" width="6.25390625" style="0" customWidth="1"/>
  </cols>
  <sheetData>
    <row r="1" spans="1:16" ht="30.75" thickTop="1">
      <c r="A1" s="73" t="s">
        <v>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21">
      <c r="A2" s="1"/>
      <c r="B2" s="2" t="s">
        <v>0</v>
      </c>
      <c r="C2" s="77"/>
      <c r="D2" s="77"/>
      <c r="F2" s="2" t="s">
        <v>1</v>
      </c>
      <c r="G2" s="2"/>
      <c r="H2" s="2"/>
      <c r="I2" s="2"/>
      <c r="J2" s="46" t="s">
        <v>2</v>
      </c>
      <c r="K2" s="46"/>
      <c r="L2" s="3"/>
      <c r="M2" s="77" t="s">
        <v>26</v>
      </c>
      <c r="N2" s="77"/>
      <c r="P2" s="6"/>
    </row>
    <row r="3" spans="1:16" ht="19.5">
      <c r="A3" s="4"/>
      <c r="B3" s="5" t="s">
        <v>11</v>
      </c>
      <c r="C3" s="30">
        <v>0.15</v>
      </c>
      <c r="D3" s="30">
        <v>0.15</v>
      </c>
      <c r="E3" s="30">
        <v>0.3</v>
      </c>
      <c r="F3" s="30">
        <v>0.05</v>
      </c>
      <c r="G3" s="30">
        <v>0.05</v>
      </c>
      <c r="H3" s="30">
        <v>0.05</v>
      </c>
      <c r="I3" s="30">
        <v>0.05</v>
      </c>
      <c r="J3" s="30">
        <v>0.05</v>
      </c>
      <c r="K3" s="30">
        <v>0.05</v>
      </c>
      <c r="L3" s="30">
        <v>0.05</v>
      </c>
      <c r="M3" s="30">
        <v>0.05</v>
      </c>
      <c r="N3" s="30">
        <v>1</v>
      </c>
      <c r="O3" s="30"/>
      <c r="P3" s="6"/>
    </row>
    <row r="4" spans="1:16" ht="84.75" customHeight="1">
      <c r="A4" s="51" t="s">
        <v>6</v>
      </c>
      <c r="B4" s="31" t="s">
        <v>7</v>
      </c>
      <c r="C4" s="53" t="s">
        <v>22</v>
      </c>
      <c r="D4" s="53" t="s">
        <v>23</v>
      </c>
      <c r="E4" s="53" t="s">
        <v>24</v>
      </c>
      <c r="F4" s="31" t="s">
        <v>8</v>
      </c>
      <c r="G4" s="31" t="s">
        <v>15</v>
      </c>
      <c r="H4" s="31" t="s">
        <v>16</v>
      </c>
      <c r="I4" s="31" t="s">
        <v>17</v>
      </c>
      <c r="J4" s="31" t="s">
        <v>18</v>
      </c>
      <c r="K4" s="31" t="s">
        <v>19</v>
      </c>
      <c r="L4" s="31" t="s">
        <v>20</v>
      </c>
      <c r="M4" s="31" t="s">
        <v>27</v>
      </c>
      <c r="N4" s="50" t="s">
        <v>9</v>
      </c>
      <c r="O4" s="31" t="s">
        <v>12</v>
      </c>
      <c r="P4" s="52" t="s">
        <v>10</v>
      </c>
    </row>
    <row r="5" spans="1:16" ht="19.5">
      <c r="A5" s="7">
        <v>1</v>
      </c>
      <c r="B5" s="1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10"/>
    </row>
    <row r="6" spans="1:16" ht="19.5">
      <c r="A6" s="7">
        <v>2</v>
      </c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10"/>
    </row>
    <row r="7" spans="1:16" ht="19.5">
      <c r="A7" s="7">
        <v>3</v>
      </c>
      <c r="B7" s="1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10"/>
    </row>
    <row r="8" spans="1:16" ht="19.5">
      <c r="A8" s="7">
        <v>4</v>
      </c>
      <c r="B8" s="1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10"/>
    </row>
    <row r="9" spans="1:16" ht="20.25" thickBot="1">
      <c r="A9" s="11">
        <v>5</v>
      </c>
      <c r="B9" s="1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4"/>
    </row>
    <row r="10" spans="1:16" ht="19.5">
      <c r="A10" s="32">
        <v>6</v>
      </c>
      <c r="B10" s="40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4"/>
      <c r="P10" s="35"/>
    </row>
    <row r="11" spans="1:16" ht="19.5">
      <c r="A11" s="7">
        <v>7</v>
      </c>
      <c r="B11" s="1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10"/>
    </row>
    <row r="12" spans="1:16" ht="19.5">
      <c r="A12" s="7">
        <v>8</v>
      </c>
      <c r="B12" s="1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10"/>
    </row>
    <row r="13" spans="1:16" ht="19.5">
      <c r="A13" s="7">
        <v>9</v>
      </c>
      <c r="B13" s="1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10"/>
    </row>
    <row r="14" spans="1:16" ht="20.25" thickBot="1">
      <c r="A14" s="11">
        <v>10</v>
      </c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4"/>
    </row>
    <row r="15" spans="1:16" ht="19.5">
      <c r="A15" s="32">
        <v>11</v>
      </c>
      <c r="B15" s="4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5"/>
    </row>
    <row r="16" spans="1:16" ht="19.5">
      <c r="A16" s="7">
        <v>12</v>
      </c>
      <c r="B16" s="1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10"/>
    </row>
    <row r="17" spans="1:16" ht="19.5">
      <c r="A17" s="7">
        <v>13</v>
      </c>
      <c r="B17" s="1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9"/>
      <c r="P17" s="10"/>
    </row>
    <row r="18" spans="1:16" ht="19.5">
      <c r="A18" s="7">
        <v>14</v>
      </c>
      <c r="B18" s="1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10"/>
    </row>
    <row r="19" spans="1:16" ht="20.25" thickBot="1">
      <c r="A19" s="11">
        <v>15</v>
      </c>
      <c r="B19" s="1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3"/>
      <c r="P19" s="14"/>
    </row>
    <row r="20" spans="1:16" ht="19.5">
      <c r="A20" s="32">
        <v>16</v>
      </c>
      <c r="B20" s="4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4"/>
      <c r="P20" s="35"/>
    </row>
    <row r="21" spans="1:16" ht="19.5">
      <c r="A21" s="7">
        <v>17</v>
      </c>
      <c r="B21" s="1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10"/>
    </row>
    <row r="22" spans="1:16" ht="19.5">
      <c r="A22" s="7">
        <v>18</v>
      </c>
      <c r="B22" s="1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10"/>
    </row>
    <row r="23" spans="1:16" ht="19.5">
      <c r="A23" s="7">
        <v>19</v>
      </c>
      <c r="B23" s="1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10"/>
    </row>
    <row r="24" spans="1:16" ht="20.25" thickBot="1">
      <c r="A24" s="11">
        <v>20</v>
      </c>
      <c r="B24" s="1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14"/>
    </row>
    <row r="25" spans="1:16" ht="19.5">
      <c r="A25" s="32">
        <v>21</v>
      </c>
      <c r="B25" s="4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4"/>
      <c r="P25" s="35"/>
    </row>
    <row r="26" spans="1:16" ht="19.5">
      <c r="A26" s="7">
        <v>22</v>
      </c>
      <c r="B26" s="1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10"/>
    </row>
    <row r="27" spans="1:16" ht="19.5">
      <c r="A27" s="7">
        <v>23</v>
      </c>
      <c r="B27" s="2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10"/>
    </row>
    <row r="28" spans="1:16" ht="19.5">
      <c r="A28" s="7">
        <v>24</v>
      </c>
      <c r="B28" s="2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10"/>
    </row>
    <row r="29" spans="1:16" ht="20.25" thickBot="1">
      <c r="A29" s="11">
        <v>25</v>
      </c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4"/>
    </row>
    <row r="30" spans="1:16" ht="19.5">
      <c r="A30" s="32">
        <v>26</v>
      </c>
      <c r="B30" s="4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4"/>
      <c r="P30" s="35"/>
    </row>
    <row r="31" spans="1:16" ht="19.5">
      <c r="A31" s="7">
        <v>27</v>
      </c>
      <c r="B31" s="2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10"/>
    </row>
    <row r="32" spans="1:16" ht="19.5">
      <c r="A32" s="7">
        <v>28</v>
      </c>
      <c r="B32" s="2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10"/>
    </row>
    <row r="33" spans="1:16" ht="19.5">
      <c r="A33" s="7">
        <v>29</v>
      </c>
      <c r="B33" s="2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  <c r="P33" s="10"/>
    </row>
    <row r="34" spans="1:16" ht="20.25" thickBot="1">
      <c r="A34" s="11">
        <v>30</v>
      </c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3"/>
      <c r="P34" s="14"/>
    </row>
    <row r="35" spans="1:16" ht="19.5">
      <c r="A35" s="32">
        <v>31</v>
      </c>
      <c r="B35" s="4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4"/>
      <c r="P35" s="35"/>
    </row>
    <row r="36" spans="1:16" ht="19.5">
      <c r="A36" s="7">
        <v>32</v>
      </c>
      <c r="B36" s="2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10"/>
    </row>
    <row r="37" spans="1:16" ht="19.5">
      <c r="A37" s="7">
        <v>33</v>
      </c>
      <c r="B37" s="2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10"/>
    </row>
    <row r="38" spans="1:16" ht="19.5">
      <c r="A38" s="7">
        <v>34</v>
      </c>
      <c r="B38" s="2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10"/>
    </row>
    <row r="39" spans="1:16" ht="20.25" thickBot="1">
      <c r="A39" s="11">
        <v>35</v>
      </c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4"/>
    </row>
    <row r="40" spans="1:16" ht="19.5">
      <c r="A40" s="32">
        <v>36</v>
      </c>
      <c r="B40" s="4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4"/>
      <c r="P40" s="35"/>
    </row>
    <row r="41" spans="1:16" ht="19.5">
      <c r="A41" s="7">
        <v>37</v>
      </c>
      <c r="B41" s="2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10"/>
    </row>
    <row r="42" spans="1:16" ht="19.5">
      <c r="A42" s="7">
        <v>38</v>
      </c>
      <c r="B42" s="2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10"/>
    </row>
    <row r="43" spans="1:16" ht="19.5">
      <c r="A43" s="7">
        <v>39</v>
      </c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10"/>
    </row>
    <row r="44" spans="1:16" ht="20.25" thickBot="1">
      <c r="A44" s="11">
        <v>40</v>
      </c>
      <c r="B44" s="2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3"/>
      <c r="P44" s="14"/>
    </row>
    <row r="45" spans="1:16" ht="19.5">
      <c r="A45" s="23">
        <v>41</v>
      </c>
      <c r="B45" s="4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35"/>
    </row>
    <row r="46" spans="1:16" ht="19.5">
      <c r="A46" s="37">
        <v>42</v>
      </c>
      <c r="B46" s="4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9"/>
      <c r="P46" s="10"/>
    </row>
    <row r="47" spans="1:16" ht="19.5">
      <c r="A47" s="37">
        <v>43</v>
      </c>
      <c r="B47" s="4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10"/>
    </row>
    <row r="48" spans="1:16" ht="19.5">
      <c r="A48" s="37">
        <v>44</v>
      </c>
      <c r="B48" s="42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  <c r="P48" s="10"/>
    </row>
    <row r="49" spans="1:16" ht="20.25" thickBot="1">
      <c r="A49" s="11">
        <v>45</v>
      </c>
      <c r="B49" s="2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3"/>
      <c r="P49" s="14"/>
    </row>
    <row r="50" spans="1:16" ht="19.5">
      <c r="A50" s="37">
        <v>46</v>
      </c>
      <c r="B50" s="4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  <c r="P50" s="35"/>
    </row>
    <row r="51" spans="1:16" ht="19.5">
      <c r="A51" s="37">
        <v>47</v>
      </c>
      <c r="B51" s="4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9"/>
      <c r="O51" s="9"/>
      <c r="P51" s="10"/>
    </row>
    <row r="52" spans="1:16" ht="19.5">
      <c r="A52" s="37">
        <v>48</v>
      </c>
      <c r="B52" s="4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9"/>
      <c r="O52" s="9"/>
      <c r="P52" s="10"/>
    </row>
    <row r="53" spans="1:16" ht="19.5">
      <c r="A53" s="37">
        <v>49</v>
      </c>
      <c r="B53" s="4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9"/>
      <c r="O53" s="9"/>
      <c r="P53" s="10"/>
    </row>
    <row r="54" spans="1:16" ht="20.25" thickBot="1">
      <c r="A54" s="11">
        <v>50</v>
      </c>
      <c r="B54" s="2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55"/>
      <c r="O54" s="55"/>
      <c r="P54" s="14"/>
    </row>
    <row r="55" spans="1:16" ht="19.5">
      <c r="A55" s="60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/>
      <c r="O55" s="58"/>
      <c r="P55" s="61"/>
    </row>
    <row r="56" spans="1:16" ht="19.5">
      <c r="A56" s="62"/>
      <c r="B56" s="63"/>
      <c r="C56" s="54"/>
      <c r="D56" s="54"/>
      <c r="E56" s="59"/>
      <c r="F56" s="54"/>
      <c r="G56" s="63"/>
      <c r="H56" s="63"/>
      <c r="I56" s="54"/>
      <c r="J56" s="63"/>
      <c r="K56" s="63"/>
      <c r="L56" s="54"/>
      <c r="M56" s="64"/>
      <c r="N56" s="64"/>
      <c r="O56" s="54"/>
      <c r="P56" s="49"/>
    </row>
    <row r="57" spans="1:16" ht="21.75" thickBot="1">
      <c r="A57" s="17"/>
      <c r="B57" s="26"/>
      <c r="C57" s="26"/>
      <c r="D57" s="26"/>
      <c r="E57" s="26"/>
      <c r="F57" s="26"/>
      <c r="G57" s="26"/>
      <c r="H57" s="26"/>
      <c r="I57" s="26"/>
      <c r="J57" s="26"/>
      <c r="K57" s="76" t="s">
        <v>13</v>
      </c>
      <c r="L57" s="76"/>
      <c r="M57" s="76"/>
      <c r="N57" s="47"/>
      <c r="O57" s="26"/>
      <c r="P57" s="48"/>
    </row>
    <row r="58" ht="17.25" thickTop="1"/>
  </sheetData>
  <sheetProtection/>
  <mergeCells count="4">
    <mergeCell ref="A1:P1"/>
    <mergeCell ref="K57:M57"/>
    <mergeCell ref="C2:D2"/>
    <mergeCell ref="M2:N2"/>
  </mergeCells>
  <conditionalFormatting sqref="P5:P55">
    <cfRule type="cellIs" priority="1" dxfId="6" operator="lessThanOrEqual" stopIfTrue="1">
      <formula>3</formula>
    </cfRule>
  </conditionalFormatting>
  <conditionalFormatting sqref="M56 O5:O55">
    <cfRule type="cellIs" priority="2" dxfId="7" operator="lessThan" stopIfTrue="1">
      <formula>60</formula>
    </cfRule>
  </conditionalFormatting>
  <conditionalFormatting sqref="C5:N55">
    <cfRule type="cellIs" priority="3" dxfId="8" operator="lessThan" stopIfTrue="1">
      <formula>60</formula>
    </cfRule>
  </conditionalFormatting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jj</cp:lastModifiedBy>
  <cp:lastPrinted>2010-02-24T00:38:44Z</cp:lastPrinted>
  <dcterms:created xsi:type="dcterms:W3CDTF">2002-07-22T04:34:40Z</dcterms:created>
  <dcterms:modified xsi:type="dcterms:W3CDTF">2021-02-08T06:44:33Z</dcterms:modified>
  <cp:category/>
  <cp:version/>
  <cp:contentType/>
  <cp:contentStatus/>
</cp:coreProperties>
</file>